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M9" i="1"/>
  <c r="O8" i="1"/>
  <c r="M8" i="1"/>
  <c r="O10" i="1"/>
  <c r="O14" i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F10" i="1"/>
  <c r="F14" i="1"/>
  <c r="E10" i="1"/>
  <c r="E14" i="1"/>
  <c r="D11" i="1"/>
  <c r="N10" i="1"/>
  <c r="N14" i="1"/>
  <c r="K14" i="1"/>
  <c r="L14" i="1"/>
  <c r="M14" i="1"/>
  <c r="I17" i="1"/>
  <c r="N17" i="1" s="1"/>
  <c r="G17" i="1"/>
  <c r="F17" i="1"/>
  <c r="H17" i="1"/>
  <c r="L17" i="1" s="1"/>
  <c r="E17" i="1"/>
  <c r="M17" i="1"/>
  <c r="K17" i="1"/>
</calcChain>
</file>

<file path=xl/sharedStrings.xml><?xml version="1.0" encoding="utf-8"?>
<sst xmlns="http://schemas.openxmlformats.org/spreadsheetml/2006/main" count="109" uniqueCount="71">
  <si>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</si>
  <si>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</si>
  <si>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</si>
  <si>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</si>
  <si>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</si>
  <si>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</si>
  <si>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</si>
  <si>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</si>
  <si>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</si>
  <si>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</si>
  <si>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</si>
  <si>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</si>
  <si>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</si>
  <si>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</si>
  <si>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</si>
  <si>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</si>
  <si>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</si>
  <si>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</si>
  <si>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</si>
  <si>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</si>
  <si>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</si>
  <si>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</si>
  <si>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</si>
  <si>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</si>
  <si>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</si>
  <si>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</si>
  <si>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</si>
  <si>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</si>
  <si>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</si>
  <si>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</si>
  <si>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</si>
  <si>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</si>
  <si>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</si>
  <si>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</si>
  <si>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</si>
  <si>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</si>
  <si>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Sirpa Pasanen</t>
  </si>
  <si>
    <t>6.</t>
  </si>
  <si>
    <t>ViPa</t>
  </si>
  <si>
    <t>4.</t>
  </si>
  <si>
    <t>play off</t>
  </si>
  <si>
    <t>1963</t>
  </si>
  <si>
    <t>ENSIMMÄISET</t>
  </si>
  <si>
    <t>Ottelu</t>
  </si>
  <si>
    <t>1. ottelu</t>
  </si>
  <si>
    <t>Lyöty juoksu</t>
  </si>
  <si>
    <t>Tuotu juoksu</t>
  </si>
  <si>
    <t>Kunnari</t>
  </si>
  <si>
    <t>06.05. 1990  ViPa - VäVi  1-2</t>
  </si>
  <si>
    <t>Pilke</t>
  </si>
  <si>
    <t>ykkössarja</t>
  </si>
  <si>
    <t>Pilke = Reisjärven Pilke  (1945)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</si>
  <si>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</si>
  <si>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</si>
  <si>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</si>
  <si>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</si>
  <si>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</si>
  <si>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</si>
  <si>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</si>
  <si>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</si>
  <si>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</si>
  <si>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</si>
  <si>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</si>
  <si>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</si>
  <si>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</si>
  <si>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</si>
  <si>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</si>
  <si>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22.07. 1979  Reisjärvi</t>
  </si>
  <si>
    <t xml:space="preserve">  8-10</t>
  </si>
  <si>
    <t>1v</t>
  </si>
  <si>
    <t>Teuvo Nyman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</si>
</sst>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6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left"/>
    </xf>
    <xf numFmtId="49" fontId="2" fillId="8" borderId="11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9">
        <v>1986</v>
      </c>
      <c r="C4" s="79"/>
      <c r="D4" s="80" t="s">
        <v>49</v>
      </c>
      <c r="E4" s="79"/>
      <c r="F4" s="81" t="s">
        <v>50</v>
      </c>
      <c r="G4" s="82"/>
      <c r="H4" s="83"/>
      <c r="I4" s="79"/>
      <c r="J4" s="79"/>
      <c r="K4" s="79"/>
      <c r="L4" s="79"/>
      <c r="M4" s="79"/>
      <c r="N4" s="7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1987</v>
      </c>
      <c r="C5" s="79"/>
      <c r="D5" s="80" t="s">
        <v>49</v>
      </c>
      <c r="E5" s="79"/>
      <c r="F5" s="81" t="s">
        <v>50</v>
      </c>
      <c r="G5" s="82"/>
      <c r="H5" s="83"/>
      <c r="I5" s="79"/>
      <c r="J5" s="79"/>
      <c r="K5" s="79"/>
      <c r="L5" s="79"/>
      <c r="M5" s="79"/>
      <c r="N5" s="7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9">
        <v>1988</v>
      </c>
      <c r="C6" s="79"/>
      <c r="D6" s="80" t="s">
        <v>49</v>
      </c>
      <c r="E6" s="79"/>
      <c r="F6" s="81" t="s">
        <v>50</v>
      </c>
      <c r="G6" s="82"/>
      <c r="H6" s="83"/>
      <c r="I6" s="79"/>
      <c r="J6" s="79"/>
      <c r="K6" s="79"/>
      <c r="L6" s="79"/>
      <c r="M6" s="79"/>
      <c r="N6" s="7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9">
        <v>1989</v>
      </c>
      <c r="C7" s="79"/>
      <c r="D7" s="80" t="s">
        <v>38</v>
      </c>
      <c r="E7" s="79"/>
      <c r="F7" s="81" t="s">
        <v>50</v>
      </c>
      <c r="G7" s="82"/>
      <c r="H7" s="83"/>
      <c r="I7" s="79"/>
      <c r="J7" s="79"/>
      <c r="K7" s="79"/>
      <c r="L7" s="79"/>
      <c r="M7" s="79"/>
      <c r="N7" s="79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37</v>
      </c>
      <c r="D8" s="29" t="s">
        <v>38</v>
      </c>
      <c r="E8" s="58">
        <v>21</v>
      </c>
      <c r="F8" s="27">
        <v>0</v>
      </c>
      <c r="G8" s="27">
        <v>9</v>
      </c>
      <c r="H8" s="27">
        <v>10</v>
      </c>
      <c r="I8" s="27">
        <v>43</v>
      </c>
      <c r="J8" s="27">
        <v>10</v>
      </c>
      <c r="K8" s="27">
        <v>10</v>
      </c>
      <c r="L8" s="27">
        <v>14</v>
      </c>
      <c r="M8" s="27">
        <f>SUM(F8+G8)</f>
        <v>9</v>
      </c>
      <c r="N8" s="59">
        <v>0.38700000000000001</v>
      </c>
      <c r="O8" s="37">
        <f>PRODUCT(I8/N8)</f>
        <v>111.11111111111111</v>
      </c>
      <c r="P8" s="60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39</v>
      </c>
      <c r="D9" s="29" t="s">
        <v>38</v>
      </c>
      <c r="E9" s="58">
        <v>12</v>
      </c>
      <c r="F9" s="27">
        <v>0</v>
      </c>
      <c r="G9" s="27">
        <v>4</v>
      </c>
      <c r="H9" s="27">
        <v>3</v>
      </c>
      <c r="I9" s="27">
        <v>27</v>
      </c>
      <c r="J9" s="27">
        <v>4</v>
      </c>
      <c r="K9" s="27">
        <v>9</v>
      </c>
      <c r="L9" s="27">
        <v>10</v>
      </c>
      <c r="M9" s="27">
        <f>SUM(F9+G9)</f>
        <v>4</v>
      </c>
      <c r="N9" s="59">
        <v>0.44400000000000001</v>
      </c>
      <c r="O9" s="37">
        <f>PRODUCT(I9/N9)</f>
        <v>60.810810810810807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61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SUM(E8:E9)</f>
        <v>33</v>
      </c>
      <c r="F10" s="19">
        <f t="shared" si="0"/>
        <v>0</v>
      </c>
      <c r="G10" s="19">
        <f t="shared" si="0"/>
        <v>13</v>
      </c>
      <c r="H10" s="19">
        <f t="shared" si="0"/>
        <v>13</v>
      </c>
      <c r="I10" s="19">
        <f t="shared" si="0"/>
        <v>70</v>
      </c>
      <c r="J10" s="19">
        <f t="shared" si="0"/>
        <v>14</v>
      </c>
      <c r="K10" s="19">
        <f t="shared" si="0"/>
        <v>19</v>
      </c>
      <c r="L10" s="19">
        <f t="shared" si="0"/>
        <v>24</v>
      </c>
      <c r="M10" s="19">
        <f t="shared" si="0"/>
        <v>13</v>
      </c>
      <c r="N10" s="31">
        <f>PRODUCT(I10/O10)</f>
        <v>0.40716157205240172</v>
      </c>
      <c r="O10" s="32">
        <f t="shared" ref="O10:AE10" si="1">SUM(O8:O9)</f>
        <v>171.92192192192192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56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42</v>
      </c>
      <c r="Q13" s="13"/>
      <c r="R13" s="13"/>
      <c r="S13" s="13"/>
      <c r="T13" s="62"/>
      <c r="U13" s="62"/>
      <c r="V13" s="62"/>
      <c r="W13" s="62"/>
      <c r="X13" s="62"/>
      <c r="Y13" s="13"/>
      <c r="Z13" s="13"/>
      <c r="AA13" s="13"/>
      <c r="AB13" s="13"/>
      <c r="AC13" s="13"/>
      <c r="AD13" s="13"/>
      <c r="AE13" s="13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33</v>
      </c>
      <c r="F14" s="27">
        <f>PRODUCT(F10)</f>
        <v>0</v>
      </c>
      <c r="G14" s="27">
        <f>PRODUCT(G10)</f>
        <v>13</v>
      </c>
      <c r="H14" s="27">
        <f>PRODUCT(H10)</f>
        <v>13</v>
      </c>
      <c r="I14" s="27">
        <f>PRODUCT(I10)</f>
        <v>70</v>
      </c>
      <c r="J14" s="1"/>
      <c r="K14" s="43">
        <f>PRODUCT((F14+G14)/E14)</f>
        <v>0.39393939393939392</v>
      </c>
      <c r="L14" s="43">
        <f>PRODUCT(H14/E14)</f>
        <v>0.39393939393939392</v>
      </c>
      <c r="M14" s="43">
        <f>PRODUCT(I14/E14)</f>
        <v>2.1212121212121211</v>
      </c>
      <c r="N14" s="30">
        <f>PRODUCT(N10)</f>
        <v>0.40716157205240172</v>
      </c>
      <c r="O14" s="25">
        <f>PRODUCT(O10)</f>
        <v>171.92192192192192</v>
      </c>
      <c r="P14" s="64" t="s">
        <v>43</v>
      </c>
      <c r="Q14" s="65"/>
      <c r="R14" s="65"/>
      <c r="S14" s="66" t="s">
        <v>48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44</v>
      </c>
      <c r="AE14" s="66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45</v>
      </c>
      <c r="Q15" s="70"/>
      <c r="R15" s="70"/>
      <c r="S15" s="71" t="s">
        <v>48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44</v>
      </c>
      <c r="AE15" s="71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46</v>
      </c>
      <c r="Q16" s="70"/>
      <c r="R16" s="70"/>
      <c r="S16" s="71" t="s">
        <v>48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44</v>
      </c>
      <c r="AE16" s="71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33</v>
      </c>
      <c r="F17" s="19">
        <f>SUM(F14:F16)</f>
        <v>0</v>
      </c>
      <c r="G17" s="19">
        <f>SUM(G14:G16)</f>
        <v>13</v>
      </c>
      <c r="H17" s="19">
        <f>SUM(H14:H16)</f>
        <v>13</v>
      </c>
      <c r="I17" s="19">
        <f>SUM(I14:I16)</f>
        <v>70</v>
      </c>
      <c r="J17" s="1"/>
      <c r="K17" s="55">
        <f>PRODUCT((F17+G17)/E17)</f>
        <v>0.39393939393939392</v>
      </c>
      <c r="L17" s="55">
        <f>PRODUCT(H17/E17)</f>
        <v>0.39393939393939392</v>
      </c>
      <c r="M17" s="55">
        <f>PRODUCT(I17/E17)</f>
        <v>2.1212121212121211</v>
      </c>
      <c r="N17" s="31">
        <f>PRODUCT(I17/O17)</f>
        <v>0.40716157205240172</v>
      </c>
      <c r="O17" s="25">
        <f>SUM(O14:O16)</f>
        <v>171.92192192192192</v>
      </c>
      <c r="P17" s="74" t="s">
        <v>47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/>
      <c r="AE17" s="76"/>
      <c r="AF17" s="7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4" t="s">
        <v>52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36</v>
      </c>
      <c r="C2" s="4" t="s">
        <v>41</v>
      </c>
      <c r="D2" s="12"/>
      <c r="E2" s="12"/>
      <c r="F2" s="88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3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53</v>
      </c>
      <c r="C3" s="23" t="s">
        <v>54</v>
      </c>
      <c r="D3" s="91" t="s">
        <v>55</v>
      </c>
      <c r="E3" s="92" t="s">
        <v>1</v>
      </c>
      <c r="F3" s="25"/>
      <c r="G3" s="93" t="s">
        <v>56</v>
      </c>
      <c r="H3" s="94" t="s">
        <v>57</v>
      </c>
      <c r="I3" s="94" t="s">
        <v>31</v>
      </c>
      <c r="J3" s="18" t="s">
        <v>58</v>
      </c>
      <c r="K3" s="95" t="s">
        <v>59</v>
      </c>
      <c r="L3" s="95" t="s">
        <v>60</v>
      </c>
      <c r="M3" s="93" t="s">
        <v>61</v>
      </c>
      <c r="N3" s="93" t="s">
        <v>30</v>
      </c>
      <c r="O3" s="94" t="s">
        <v>62</v>
      </c>
      <c r="P3" s="93" t="s">
        <v>57</v>
      </c>
      <c r="Q3" s="93" t="s">
        <v>3</v>
      </c>
      <c r="R3" s="93">
        <v>1</v>
      </c>
      <c r="S3" s="93">
        <v>2</v>
      </c>
      <c r="T3" s="93">
        <v>3</v>
      </c>
      <c r="U3" s="93" t="s">
        <v>63</v>
      </c>
      <c r="V3" s="18" t="s">
        <v>21</v>
      </c>
      <c r="W3" s="17" t="s">
        <v>64</v>
      </c>
      <c r="X3" s="17" t="s">
        <v>65</v>
      </c>
      <c r="Y3" s="87"/>
      <c r="Z3" s="87"/>
      <c r="AA3" s="87"/>
      <c r="AB3" s="87"/>
      <c r="AC3" s="87"/>
      <c r="AD3" s="87"/>
    </row>
    <row r="4" spans="1:30" x14ac:dyDescent="0.25">
      <c r="A4" s="9"/>
      <c r="B4" s="104" t="s">
        <v>67</v>
      </c>
      <c r="C4" s="105" t="s">
        <v>68</v>
      </c>
      <c r="D4" s="106" t="s">
        <v>66</v>
      </c>
      <c r="E4" s="107" t="s">
        <v>49</v>
      </c>
      <c r="F4" s="103"/>
      <c r="G4" s="108">
        <v>1</v>
      </c>
      <c r="H4" s="108"/>
      <c r="I4" s="109"/>
      <c r="J4" s="110" t="s">
        <v>69</v>
      </c>
      <c r="K4" s="110"/>
      <c r="L4" s="110"/>
      <c r="M4" s="110">
        <v>1</v>
      </c>
      <c r="N4" s="108"/>
      <c r="O4" s="109"/>
      <c r="P4" s="108"/>
      <c r="Q4" s="111"/>
      <c r="R4" s="111"/>
      <c r="S4" s="111"/>
      <c r="T4" s="111"/>
      <c r="U4" s="111"/>
      <c r="V4" s="112"/>
      <c r="W4" s="113" t="s">
        <v>70</v>
      </c>
      <c r="X4" s="108"/>
      <c r="Y4" s="87"/>
      <c r="Z4" s="87"/>
      <c r="AA4" s="87"/>
      <c r="AB4" s="87"/>
      <c r="AC4" s="87"/>
      <c r="AD4" s="87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7"/>
      <c r="Z5" s="87"/>
      <c r="AA5" s="87"/>
      <c r="AB5" s="87"/>
      <c r="AC5" s="87"/>
      <c r="AD5" s="87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7"/>
      <c r="Z6" s="87"/>
      <c r="AA6" s="87"/>
      <c r="AB6" s="87"/>
      <c r="AC6" s="87"/>
      <c r="AD6" s="87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2019-01-28T10:01:11Z</dcterms:modified>
</cp:coreProperties>
</file>